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k65\Documents\ATT\Image 14\"/>
    </mc:Choice>
  </mc:AlternateContent>
  <xr:revisionPtr revIDLastSave="0" documentId="8_{6FE11C56-374B-4376-AFD0-7CF15589A6F8}" xr6:coauthVersionLast="44" xr6:coauthVersionMax="44" xr10:uidLastSave="{00000000-0000-0000-0000-000000000000}"/>
  <bookViews>
    <workbookView xWindow="1560" yWindow="1560" windowWidth="22170" windowHeight="15315" xr2:uid="{00000000-000D-0000-FFFF-FFFF00000000}"/>
  </bookViews>
  <sheets>
    <sheet name="Image 11 12 13 14 v2" sheetId="2" r:id="rId1"/>
  </sheets>
  <definedNames>
    <definedName name="_xlnm.Print_Area" localSheetId="0">'Image 11 12 13 14 v2'!$A$1:$G$53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2" l="1"/>
  <c r="D11" i="2" l="1"/>
  <c r="B25" i="2" s="1"/>
  <c r="D6" i="2"/>
  <c r="D4" i="2"/>
  <c r="B7" i="2" s="1"/>
  <c r="D7" i="2" s="1"/>
  <c r="D3" i="2"/>
  <c r="D25" i="2" l="1"/>
  <c r="B37" i="2" s="1"/>
  <c r="D37" i="2" s="1"/>
  <c r="B39" i="2" s="1"/>
  <c r="B10" i="2"/>
  <c r="D10" i="2" s="1"/>
  <c r="B9" i="2"/>
  <c r="D9" i="2" s="1"/>
  <c r="B30" i="2"/>
  <c r="D30" i="2" s="1"/>
  <c r="B31" i="2" s="1"/>
  <c r="D31" i="2" s="1"/>
  <c r="B32" i="2" s="1"/>
  <c r="D32" i="2" s="1"/>
  <c r="B23" i="2" l="1"/>
  <c r="B22" i="2"/>
  <c r="D39" i="2"/>
  <c r="B41" i="2" s="1"/>
  <c r="D41" i="2" s="1"/>
  <c r="D23" i="2"/>
  <c r="D18" i="2"/>
  <c r="B28" i="2" s="1"/>
  <c r="B34" i="2" s="1"/>
  <c r="D34" i="2" s="1"/>
  <c r="D38" i="2" s="1"/>
  <c r="B40" i="2" s="1"/>
</calcChain>
</file>

<file path=xl/sharedStrings.xml><?xml version="1.0" encoding="utf-8"?>
<sst xmlns="http://schemas.openxmlformats.org/spreadsheetml/2006/main" count="88" uniqueCount="58">
  <si>
    <t>Step</t>
  </si>
  <si>
    <t>Start</t>
  </si>
  <si>
    <t>End</t>
  </si>
  <si>
    <t>Resource</t>
  </si>
  <si>
    <t>IBM Refresh U92SCOR, complete masking</t>
  </si>
  <si>
    <t>IBM Upgrade</t>
  </si>
  <si>
    <t xml:space="preserve"> </t>
  </si>
  <si>
    <t>Oracle</t>
  </si>
  <si>
    <t> </t>
  </si>
  <si>
    <t>IBM Apply Bug 24301640 and FA updates from Image 4 to M92/U92
included in row 5 with Tools Patch</t>
  </si>
  <si>
    <t>IBM AE</t>
  </si>
  <si>
    <t>IBM runs a COMPARE (with specific setups/configurations) of U92 to D92 and provide info to Developers via HTML report</t>
  </si>
  <si>
    <t>a)  The COMPARE would show differences between remediated U92 with Image and what is in D92 to show overlap between Image and Customizations</t>
  </si>
  <si>
    <t>b) Generated COMPARE would show only CUSTOM objects; don't show any changes that are part of the Oracle delivered patch</t>
  </si>
  <si>
    <t>c) Compare Project FAMD0071 in D92 to U92 project</t>
  </si>
  <si>
    <t>Refresh A92SCOR, complete masking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</si>
  <si>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Code Freeze in Effect (non-emergency)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</si>
  <si>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Refresh of A92SCOR will be a full refresh from Production - including security</t>
    </r>
  </si>
  <si>
    <t>Cornell: Lisa</t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</si>
  <si>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>     Complete Performance Test Scripts and analyze results</t>
    </r>
  </si>
  <si>
    <t>Developers review COMPARE of U92 to D92</t>
  </si>
  <si>
    <t>Cornell</t>
  </si>
  <si>
    <t>a) analyze if there is a conflict with the Image</t>
  </si>
  <si>
    <t>b) Developers save off their projects in flight from D92</t>
  </si>
  <si>
    <t>IBM SSC manual steps and validation in U92</t>
  </si>
  <si>
    <t>IBM SSC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</si>
  <si>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Include Security Step</t>
    </r>
  </si>
  <si>
    <t>IBM complete A92 Test move</t>
  </si>
  <si>
    <r>
      <rPr>
        <sz val="11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D60093"/>
        <rFont val="Calibri"/>
        <family val="2"/>
      </rPr>
      <t>Outage timings to be compiled after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</si>
  <si>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environment down</t>
    </r>
  </si>
  <si>
    <t>IBM SSC Manual steps in A92</t>
  </si>
  <si>
    <t>Developers review/re-apply customizations as needed in D92</t>
  </si>
  <si>
    <t>Production move</t>
  </si>
  <si>
    <t>All</t>
  </si>
  <si>
    <t>IBM Deliver Compare report for U92 to D92
 - send to: Sherri, Rob</t>
  </si>
  <si>
    <r>
      <rPr>
        <sz val="11"/>
        <color rgb="FFFF0000"/>
        <rFont val="Calibri"/>
        <family val="2"/>
        <scheme val="minor"/>
      </rPr>
      <t xml:space="preserve">?? </t>
    </r>
    <r>
      <rPr>
        <sz val="11"/>
        <rFont val="Calibri"/>
        <family val="2"/>
        <scheme val="minor"/>
      </rPr>
      <t>db audits - need to discuss with David if added before or after perf test w/ image</t>
    </r>
  </si>
  <si>
    <r>
      <t>·</t>
    </r>
    <r>
      <rPr>
        <b/>
        <sz val="7"/>
        <color rgb="FF7030A0"/>
        <rFont val="Times New Roman"/>
        <family val="1"/>
      </rPr>
      <t xml:space="preserve">         </t>
    </r>
    <r>
      <rPr>
        <b/>
        <sz val="11"/>
        <color rgb="FF7030A0"/>
        <rFont val="Calibri"/>
        <family val="2"/>
      </rPr>
      <t xml:space="preserve">Alternate Migration Path in Progress </t>
    </r>
  </si>
  <si>
    <t>Open</t>
  </si>
  <si>
    <t>Extract Image 11-14</t>
  </si>
  <si>
    <t>Image 11 - May 1  ~*~  Image 12 - Feb 5  ~*~  Image 13 - Apr 30  ~*~  Image 14 - Aug 6</t>
  </si>
  <si>
    <r>
      <t>·</t>
    </r>
    <r>
      <rPr>
        <sz val="7"/>
        <rFont val="Calibri"/>
        <family val="2"/>
        <scheme val="minor"/>
      </rPr>
      <t>       </t>
    </r>
    <r>
      <rPr>
        <sz val="11"/>
        <color theme="0"/>
        <rFont val="Calibri"/>
        <family val="2"/>
        <scheme val="minor"/>
      </rPr>
      <t>8/16/19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</rPr>
      <t>Copy of Production</t>
    </r>
  </si>
  <si>
    <r>
      <t xml:space="preserve">Oracle Release of Image </t>
    </r>
    <r>
      <rPr>
        <sz val="11"/>
        <color theme="0"/>
        <rFont val="Calibri"/>
        <family val="2"/>
      </rPr>
      <t>11,12,13,14</t>
    </r>
    <r>
      <rPr>
        <sz val="11"/>
        <color rgb="FFFF0000"/>
        <rFont val="Calibri"/>
        <family val="2"/>
      </rPr>
      <t xml:space="preserve">
</t>
    </r>
    <r>
      <rPr>
        <i/>
        <sz val="11"/>
        <rFont val="Calibri"/>
        <family val="2"/>
      </rPr>
      <t xml:space="preserve">Send email to (Ron Henry (rgh3@cornell.edu), Beth Goelzer Lyons (bgl1@cornell.edu) {cc. Rob and Sherri} to place release notes on IT Services Page: https://it.cornell.edu/peoplesoft/peoplesoft-bundle-release-schedule
</t>
    </r>
    <r>
      <rPr>
        <b/>
        <i/>
        <sz val="11"/>
        <color theme="0"/>
        <rFont val="Calibri"/>
        <family val="2"/>
      </rPr>
      <t>NOTE: Image 11-13 already posted on IT Services Page</t>
    </r>
  </si>
  <si>
    <t>Cornell IT complete custom retrofits in U92, impact analysis</t>
  </si>
  <si>
    <r>
      <rPr>
        <strike/>
        <sz val="11"/>
        <color theme="0" tint="-0.249977111117893"/>
        <rFont val="Calibri"/>
        <family val="2"/>
        <scheme val="minor"/>
      </rPr>
      <t>IBM Apply PeopleTools Patch (8.55.13 to 8.55.15) to M92 and U92 
* include an impact analysis of the Tools customizations
* All non prod outage (5/10 12am - 8am EST) due to Tools Patch and WebLogic updates</t>
    </r>
    <r>
      <rPr>
        <sz val="11"/>
        <color theme="0" tint="-0.24997711111789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IBM Apply  </t>
    </r>
    <r>
      <rPr>
        <sz val="11"/>
        <color theme="0"/>
        <rFont val="Calibri"/>
        <family val="2"/>
        <scheme val="minor"/>
      </rPr>
      <t>Image 11-14</t>
    </r>
    <r>
      <rPr>
        <sz val="11"/>
        <rFont val="Calibri"/>
        <family val="2"/>
        <scheme val="minor"/>
      </rPr>
      <t xml:space="preserve"> to M92/U92
</t>
    </r>
    <r>
      <rPr>
        <strike/>
        <sz val="11"/>
        <color theme="0" tint="-0.249977111117893"/>
        <rFont val="Calibri"/>
        <family val="2"/>
        <scheme val="minor"/>
      </rPr>
      <t>NOTE: M92SCOR &amp; U92 &amp; T92 On web server l123123lweb2001
         B92SCOR &amp; A92 &amp; X92 &amp; T92 &amp; D92 on web server l123123lweb2002</t>
    </r>
  </si>
  <si>
    <t>IBM to Complete delivered retrofits in U92</t>
  </si>
  <si>
    <t>Cornell IT</t>
  </si>
  <si>
    <t>Cornell IT Deliver Impact Analysis to Cornell Leads</t>
  </si>
  <si>
    <r>
      <rPr>
        <strike/>
        <sz val="11"/>
        <color theme="2" tint="-0.499984740745262"/>
        <rFont val="Calibri Light"/>
        <family val="2"/>
      </rPr>
      <t>·</t>
    </r>
    <r>
      <rPr>
        <strike/>
        <sz val="7"/>
        <color theme="2" tint="-0.499984740745262"/>
        <rFont val="Calibri Light"/>
        <family val="2"/>
      </rPr>
      <t xml:space="preserve">         </t>
    </r>
    <r>
      <rPr>
        <strike/>
        <sz val="11"/>
        <color theme="2" tint="-0.499984740745262"/>
        <rFont val="Calibri Light"/>
        <family val="2"/>
      </rPr>
      <t>All non prod outage (5/27/17 1am - 6am EST) - due to Tools Patch</t>
    </r>
  </si>
  <si>
    <r>
      <t>·</t>
    </r>
    <r>
      <rPr>
        <sz val="7"/>
        <rFont val="Times New Roman"/>
        <family val="1"/>
      </rPr>
      <t>        </t>
    </r>
    <r>
      <rPr>
        <sz val="11"/>
        <rFont val="Calibri"/>
        <family val="2"/>
        <scheme val="minor"/>
      </rPr>
      <t>Refresh T92 with U92 (</t>
    </r>
    <r>
      <rPr>
        <sz val="11"/>
        <color rgb="FFFF0000"/>
        <rFont val="Calibri"/>
        <family val="2"/>
        <scheme val="minor"/>
      </rPr>
      <t>08/16/19</t>
    </r>
    <r>
      <rPr>
        <sz val="11"/>
        <rFont val="Calibri"/>
        <family val="2"/>
        <scheme val="minor"/>
      </rPr>
      <t xml:space="preserve"> COP)</t>
    </r>
  </si>
  <si>
    <t>IBM CTL</t>
  </si>
  <si>
    <r>
      <t xml:space="preserve">UAT in A92SCOR
</t>
    </r>
    <r>
      <rPr>
        <strike/>
        <sz val="11"/>
        <color theme="0" tint="-0.34998626667073579"/>
        <rFont val="Calibri"/>
        <family val="2"/>
      </rPr>
      <t>* including Higher One for Tools Patch (need psjoa.jar file to send to HigherOne)</t>
    </r>
  </si>
  <si>
    <r>
      <t xml:space="preserve">IBM completes D92 migration of </t>
    </r>
    <r>
      <rPr>
        <sz val="11"/>
        <color rgb="FFFF0000"/>
        <rFont val="Calibri"/>
        <family val="2"/>
      </rPr>
      <t>Image 11-14</t>
    </r>
    <r>
      <rPr>
        <sz val="11"/>
        <rFont val="Calibri"/>
        <family val="2"/>
      </rPr>
      <t xml:space="preserve"> environment down 2 days</t>
    </r>
  </si>
  <si>
    <t>In Progress</t>
  </si>
  <si>
    <t>Complete</t>
  </si>
  <si>
    <r>
      <t>Refresh T92 with U92 and complete Performance Testing (</t>
    </r>
    <r>
      <rPr>
        <sz val="11"/>
        <color rgb="FFFF0000"/>
        <rFont val="Calibri"/>
        <family val="2"/>
      </rPr>
      <t>08/16</t>
    </r>
    <r>
      <rPr>
        <sz val="11"/>
        <rFont val="Calibri"/>
        <family val="2"/>
      </rPr>
      <t xml:space="preserve"> COP, term to test </t>
    </r>
    <r>
      <rPr>
        <sz val="11"/>
        <color rgb="FFFF0000"/>
        <rFont val="Calibri"/>
        <family val="2"/>
      </rPr>
      <t>2755</t>
    </r>
    <r>
      <rPr>
        <sz val="11"/>
        <rFont val="Calibri"/>
        <family val="2"/>
      </rPr>
      <t>)</t>
    </r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</si>
  <si>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 xml:space="preserve">     Setup term </t>
    </r>
    <r>
      <rPr>
        <sz val="11"/>
        <color rgb="FFC00000"/>
        <rFont val="Calibri"/>
        <family val="2"/>
        <scheme val="minor"/>
      </rPr>
      <t>2755</t>
    </r>
    <r>
      <rPr>
        <sz val="11"/>
        <rFont val="Calibri"/>
        <family val="2"/>
        <scheme val="minor"/>
      </rPr>
      <t xml:space="preserve"> for Performance Testing</t>
    </r>
  </si>
  <si>
    <r>
      <t>·</t>
    </r>
    <r>
      <rPr>
        <sz val="7"/>
        <rFont val="Calibri"/>
        <family val="2"/>
        <scheme val="minor"/>
      </rPr>
      <t>     </t>
    </r>
    <r>
      <rPr>
        <sz val="11"/>
        <color rgb="FFFF0000"/>
        <rFont val="Calibri"/>
        <family val="2"/>
        <scheme val="minor"/>
      </rPr>
      <t xml:space="preserve"> 9/13/19 </t>
    </r>
    <r>
      <rPr>
        <sz val="11"/>
        <rFont val="Calibri"/>
        <family val="2"/>
        <scheme val="minor"/>
      </rPr>
      <t>Copy of Production - there will be a special backup run at 9pm and used for other refreshes as well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</si>
  <si>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A92SCOR down after Close of Business </t>
    </r>
    <r>
      <rPr>
        <sz val="11"/>
        <color rgb="FFFF0000"/>
        <rFont val="Calibri"/>
        <family val="2"/>
      </rPr>
      <t>09/13/19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</si>
</sst>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3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FFFF"/>
      <name val="Comic Sans MS"/>
      <family val="4"/>
    </font>
    <font>
      <sz val="11"/>
      <name val="Calibri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rgb="FF313739"/>
      <name val="Droid Sans"/>
      <charset val="1"/>
    </font>
    <font>
      <sz val="9"/>
      <color theme="1"/>
      <name val="Arial"/>
      <family val="2"/>
    </font>
    <font>
      <strike/>
      <sz val="11"/>
      <color theme="0" tint="-4.9989318521683403E-2"/>
      <name val="Calibri"/>
      <family val="2"/>
    </font>
    <font>
      <strike/>
      <sz val="1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color rgb="FFD60093"/>
      <name val="Symbol"/>
      <family val="1"/>
      <charset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D60093"/>
      <name val="Calibri"/>
      <family val="2"/>
    </font>
    <font>
      <sz val="11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7030A0"/>
      <name val="Symbol"/>
      <family val="1"/>
      <charset val="2"/>
    </font>
    <font>
      <b/>
      <sz val="7"/>
      <color rgb="FF7030A0"/>
      <name val="Times New Roman"/>
      <family val="1"/>
    </font>
    <font>
      <b/>
      <sz val="11"/>
      <color rgb="FF7030A0"/>
      <name val="Calibri"/>
      <family val="2"/>
    </font>
    <font>
      <sz val="11"/>
      <color theme="0"/>
      <name val="Calibri"/>
      <family val="2"/>
    </font>
    <font>
      <b/>
      <i/>
      <sz val="11"/>
      <color theme="0"/>
      <name val="Calibri"/>
      <family val="2"/>
    </font>
    <font>
      <strike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trike/>
      <sz val="11"/>
      <color theme="2" tint="-0.499984740745262"/>
      <name val="Calibri Light"/>
      <family val="2"/>
    </font>
    <font>
      <strike/>
      <sz val="7"/>
      <color theme="2" tint="-0.499984740745262"/>
      <name val="Calibri Light"/>
      <family val="2"/>
    </font>
    <font>
      <strike/>
      <sz val="11"/>
      <color theme="0" tint="-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50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5" fillId="3" borderId="9" xfId="0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0" fillId="0" borderId="0" xfId="0" quotePrefix="1"/>
    <xf numFmtId="16" fontId="0" fillId="0" borderId="0" xfId="0" applyNumberFormat="1"/>
    <xf numFmtId="0" fontId="5" fillId="5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 wrapText="1" indent="2"/>
    </xf>
    <xf numFmtId="0" fontId="10" fillId="5" borderId="9" xfId="1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left" vertical="center" wrapText="1" indent="2"/>
    </xf>
    <xf numFmtId="0" fontId="7" fillId="5" borderId="6" xfId="0" applyFont="1" applyFill="1" applyBorder="1" applyAlignment="1">
      <alignment horizontal="left" vertical="center" wrapText="1" indent="4"/>
    </xf>
    <xf numFmtId="0" fontId="17" fillId="6" borderId="12" xfId="0" applyFont="1" applyFill="1" applyBorder="1" applyAlignment="1">
      <alignment horizontal="left" vertical="center" wrapText="1" indent="4"/>
    </xf>
    <xf numFmtId="0" fontId="7" fillId="6" borderId="6" xfId="0" applyFont="1" applyFill="1" applyBorder="1" applyAlignment="1">
      <alignment horizontal="left" vertical="center" wrapText="1" indent="4"/>
    </xf>
    <xf numFmtId="0" fontId="5" fillId="6" borderId="9" xfId="0" applyFont="1" applyFill="1" applyBorder="1" applyAlignment="1">
      <alignment vertical="center" wrapText="1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vertical="center" wrapText="1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horizontal="left" vertical="center" wrapText="1" indent="2"/>
    </xf>
    <xf numFmtId="0" fontId="10" fillId="7" borderId="6" xfId="0" applyFont="1" applyFill="1" applyBorder="1" applyAlignment="1">
      <alignment horizontal="left" vertical="center" wrapText="1" indent="2"/>
    </xf>
    <xf numFmtId="0" fontId="15" fillId="7" borderId="6" xfId="0" applyFont="1" applyFill="1" applyBorder="1" applyAlignment="1">
      <alignment horizontal="left" vertical="center" wrapText="1" indent="2"/>
    </xf>
    <xf numFmtId="0" fontId="5" fillId="8" borderId="5" xfId="0" applyFont="1" applyFill="1" applyBorder="1" applyAlignment="1">
      <alignment vertical="center" wrapText="1"/>
    </xf>
    <xf numFmtId="164" fontId="6" fillId="8" borderId="4" xfId="0" applyNumberFormat="1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 wrapText="1" indent="4"/>
    </xf>
    <xf numFmtId="164" fontId="6" fillId="8" borderId="0" xfId="0" applyNumberFormat="1" applyFont="1" applyFill="1" applyBorder="1" applyAlignment="1">
      <alignment horizontal="center" vertical="center"/>
    </xf>
    <xf numFmtId="164" fontId="6" fillId="8" borderId="14" xfId="0" applyNumberFormat="1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left" vertical="center" wrapText="1" indent="4"/>
    </xf>
    <xf numFmtId="164" fontId="6" fillId="8" borderId="15" xfId="0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center" wrapText="1" indent="4"/>
    </xf>
    <xf numFmtId="164" fontId="6" fillId="8" borderId="8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left" vertical="center" wrapText="1" indent="2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left" vertical="center" wrapText="1" indent="2"/>
    </xf>
    <xf numFmtId="164" fontId="6" fillId="7" borderId="3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 wrapText="1"/>
    </xf>
    <xf numFmtId="164" fontId="6" fillId="7" borderId="13" xfId="0" applyNumberFormat="1" applyFont="1" applyFill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center" vertical="center" wrapText="1"/>
    </xf>
    <xf numFmtId="164" fontId="6" fillId="7" borderId="0" xfId="0" applyNumberFormat="1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center" wrapText="1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commons.wikimedia.org/wiki/File:DRAFT_ICON.png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hyperlink" Target="https://creativecommons.org/licenses/by-sa/3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96056</xdr:colOff>
      <xdr:row>42</xdr:row>
      <xdr:rowOff>34184</xdr:rowOff>
    </xdr:from>
    <xdr:to>
      <xdr:col>7</xdr:col>
      <xdr:colOff>331535</xdr:colOff>
      <xdr:row>57</xdr:row>
      <xdr:rowOff>98368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07F12-13A5-4173-B634-81CAFC113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56" y="12911984"/>
          <a:ext cx="8665104" cy="2921684"/>
        </a:xfrm>
        <a:prstGeom prst="rect">
          <a:avLst/>
        </a:prstGeom>
      </xdr:spPr>
    </xdr:pic>
    <xdr:clientData/>
  </xdr:twoCellAnchor>
  <xdr:twoCellAnchor editAs="oneCell">
    <xdr:from>
      <xdr:col>6</xdr:col>
      <xdr:colOff>205740</xdr:colOff>
      <xdr:row>36</xdr:row>
      <xdr:rowOff>144780</xdr:rowOff>
    </xdr:from>
    <xdr:to>
      <xdr:col>6</xdr:col>
      <xdr:colOff>920025</xdr:colOff>
      <xdr:row>40</xdr:row>
      <xdr:rowOff>171305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B0C08B-C8B0-4950-9CEF-3FE0D8A8D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1440" y="11279505"/>
          <a:ext cx="714285" cy="1379075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1</xdr:row>
      <xdr:rowOff>15240</xdr:rowOff>
    </xdr:from>
    <xdr:to>
      <xdr:col>7</xdr:col>
      <xdr:colOff>1815</xdr:colOff>
      <xdr:row>3</xdr:row>
      <xdr:rowOff>34145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AFE977-40F4-47BA-BAEB-8ACA7C7A9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6680" y="291465"/>
          <a:ext cx="704760" cy="1390505"/>
        </a:xfrm>
        <a:prstGeom prst="rect">
          <a:avLst/>
        </a:prstGeom>
      </xdr:spPr>
    </xdr:pic>
    <xdr:clientData/>
  </xdr:twoCellAnchor>
  <xdr:twoCellAnchor>
    <xdr:from>
      <xdr:col>7</xdr:col>
      <xdr:colOff>596265</xdr:colOff>
      <xdr:row>2</xdr:row>
      <xdr:rowOff>102870</xdr:rowOff>
    </xdr:from>
    <xdr:to>
      <xdr:col>12</xdr:col>
      <xdr:colOff>510170</xdr:colOff>
      <xdr:row>6</xdr:row>
      <xdr:rowOff>59766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BC6CA3-6BFC-47B4-A3CD-CF524F080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25890" y="598170"/>
          <a:ext cx="2961905" cy="1699971"/>
        </a:xfrm>
        <a:prstGeom prst="rect">
          <a:avLst/>
        </a:prstGeom>
      </xdr:spPr>
    </xdr:pic>
    <xdr:clientData/>
  </xdr:twoCellAnchor>
  <xdr:twoCellAnchor>
    <xdr:from>
      <xdr:col>7</xdr:col>
      <xdr:colOff>485775</xdr:colOff>
      <xdr:row>23</xdr:row>
      <xdr:rowOff>152400</xdr:rowOff>
    </xdr:from>
    <xdr:to>
      <xdr:col>12</xdr:col>
      <xdr:colOff>409204</xdr:colOff>
      <xdr:row>31</xdr:row>
      <xdr:rowOff>7749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77C73C-0E55-4FBD-B38C-B2D47D76C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15400" y="8191500"/>
          <a:ext cx="2971429" cy="1788924"/>
        </a:xfrm>
        <a:prstGeom prst="rect">
          <a:avLst/>
        </a:prstGeom>
      </xdr:spPr>
    </xdr:pic>
    <xdr:clientData/>
  </xdr:twoCellAnchor>
  <xdr:twoCellAnchor>
    <xdr:from>
      <xdr:col>7</xdr:col>
      <xdr:colOff>466725</xdr:colOff>
      <xdr:row>17</xdr:row>
      <xdr:rowOff>257175</xdr:rowOff>
    </xdr:from>
    <xdr:to>
      <xdr:col>12</xdr:col>
      <xdr:colOff>421005</xdr:colOff>
      <xdr:row>23</xdr:row>
      <xdr:rowOff>50366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6FD7668-E956-437A-A87A-3F4343FA5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96350" y="6362700"/>
          <a:ext cx="3002280" cy="1726766"/>
        </a:xfrm>
        <a:prstGeom prst="rect">
          <a:avLst/>
        </a:prstGeom>
      </xdr:spPr>
    </xdr:pic>
    <xdr:clientData/>
  </xdr:twoCellAnchor>
  <xdr:twoCellAnchor editAs="oneCell">
    <xdr:from>
      <xdr:col>7</xdr:col>
      <xdr:colOff>495299</xdr:colOff>
      <xdr:row>33</xdr:row>
      <xdr:rowOff>123824</xdr:rowOff>
    </xdr:from>
    <xdr:to>
      <xdr:col>12</xdr:col>
      <xdr:colOff>446820</xdr:colOff>
      <xdr:row>40</xdr:row>
      <xdr:rowOff>123824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7CBA92F-189D-45EF-8A4E-BBC9DB502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24924" y="10677524"/>
          <a:ext cx="2999521" cy="1933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28575</xdr:rowOff>
    </xdr:from>
    <xdr:to>
      <xdr:col>9</xdr:col>
      <xdr:colOff>255937</xdr:colOff>
      <xdr:row>88</xdr:row>
      <xdr:rowOff>123170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3EFE30C-9307-49AD-BBD5-C72D9447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8211800"/>
          <a:ext cx="9904762" cy="5238095"/>
        </a:xfrm>
        <a:prstGeom prst="rect">
          <a:avLst/>
        </a:prstGeom>
      </xdr:spPr>
    </xdr:pic>
    <xdr:clientData/>
  </xdr:twoCellAnchor>
  <xdr:oneCellAnchor>
    <xdr:from>
      <xdr:col>0</xdr:col>
      <xdr:colOff>200025</xdr:colOff>
      <xdr:row>2</xdr:row>
      <xdr:rowOff>990807</xdr:rowOff>
    </xdr:from>
    <xdr:ext cx="3867690" cy="233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0E65403-99EC-405D-B3FB-43D1915DD334}"/>
            </a:ext>
          </a:extLst>
        </xdr:cNvPr>
        <xdr:cNvSpPr txBox="1"/>
      </xdr:nvSpPr>
      <xdr:spPr>
        <a:xfrm>
          <a:off x="200025" y="1486107"/>
          <a:ext cx="386769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hlinkClick xmlns:r="http://schemas.openxmlformats.org/officeDocument/2006/relationships" r:id="rId8" tooltip="http://commons.wikimedia.org/wiki/File:DRAFT_ICON.png"/>
            </a:rPr>
            <a:t>This Photo</a:t>
          </a:r>
          <a:r>
            <a:rPr lang="en-US" sz="900"/>
            <a:t> by Unknown Author is licensed under </a:t>
          </a:r>
          <a:r>
            <a:rPr lang="en-US" sz="900">
              <a:hlinkClick xmlns:r="http://schemas.openxmlformats.org/officeDocument/2006/relationships" r:id="rId9" tooltip="https://creativecommons.org/licenses/by-sa/3.0/"/>
            </a:rPr>
            <a:t>CC BY-SA</a:t>
          </a:r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7B77-7790-459A-8725-2DF537236A87}">
  <sheetPr>
    <tabColor theme="7"/>
    <pageSetUpPr fitToPage="1"/>
  </sheetPr>
  <dimension ref="A1:P43"/>
  <sheetViews>
    <sheetView tabSelected="1" zoomScaleNormal="100" workbookViewId="0">
      <selection activeCell="F37" sqref="F37"/>
    </sheetView>
  </sheetViews>
  <sheetFormatPr defaultRowHeight="15"/>
  <cols>
    <col min="1" max="1" width="64.42578125" customWidth="1"/>
    <col min="2" max="2" width="9.7109375" style="1" customWidth="1"/>
    <col min="3" max="3" width="2.140625" style="1" customWidth="1"/>
    <col min="4" max="4" width="9.7109375" style="1" customWidth="1"/>
    <col min="5" max="6" width="13.28515625" style="1" customWidth="1"/>
    <col min="7" max="7" width="13.85546875" customWidth="1"/>
    <col min="15" max="15" width="35.5703125" customWidth="1"/>
    <col min="16" max="16" width="9.7109375" customWidth="1"/>
  </cols>
  <sheetData>
    <row r="1" spans="1:16" ht="22.15" customHeight="1" thickBot="1">
      <c r="A1" s="78" t="s">
        <v>39</v>
      </c>
      <c r="B1" s="78"/>
      <c r="C1" s="78"/>
      <c r="D1" s="78"/>
      <c r="E1" s="78"/>
      <c r="F1" s="78"/>
    </row>
    <row r="2" spans="1:16" ht="17.25" thickBo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/>
    </row>
    <row r="3" spans="1:16" ht="90.75" thickBot="1">
      <c r="A3" s="20" t="s">
        <v>41</v>
      </c>
      <c r="B3" s="18">
        <v>43684</v>
      </c>
      <c r="C3" s="19"/>
      <c r="D3" s="19">
        <f>+B3+3</f>
        <v>43687</v>
      </c>
      <c r="E3" s="19" t="s">
        <v>7</v>
      </c>
      <c r="F3" s="21" t="s">
        <v>53</v>
      </c>
      <c r="O3" s="5"/>
      <c r="P3" s="6" t="s">
        <v>8</v>
      </c>
    </row>
    <row r="4" spans="1:16">
      <c r="A4" s="15" t="s">
        <v>4</v>
      </c>
      <c r="B4" s="62">
        <v>43693</v>
      </c>
      <c r="C4" s="64"/>
      <c r="D4" s="64">
        <f>+B4+2</f>
        <v>43695</v>
      </c>
      <c r="E4" s="64" t="s">
        <v>5</v>
      </c>
      <c r="F4" s="64" t="s">
        <v>53</v>
      </c>
    </row>
    <row r="5" spans="1:16" ht="15.75" thickBot="1">
      <c r="A5" s="16" t="s">
        <v>40</v>
      </c>
      <c r="B5" s="63"/>
      <c r="C5" s="65"/>
      <c r="D5" s="65"/>
      <c r="E5" s="65"/>
      <c r="F5" s="65"/>
      <c r="O5" t="s">
        <v>6</v>
      </c>
    </row>
    <row r="6" spans="1:16" ht="15.75" thickBot="1">
      <c r="A6" s="15" t="s">
        <v>38</v>
      </c>
      <c r="B6" s="51">
        <v>43691</v>
      </c>
      <c r="C6" s="49"/>
      <c r="D6" s="49">
        <f>+B6+1</f>
        <v>43692</v>
      </c>
      <c r="E6" s="49"/>
      <c r="F6" s="49" t="s">
        <v>53</v>
      </c>
    </row>
    <row r="7" spans="1:16" ht="120.75" thickBot="1">
      <c r="A7" s="17" t="s">
        <v>43</v>
      </c>
      <c r="B7" s="18">
        <f>+D4+1</f>
        <v>43696</v>
      </c>
      <c r="C7" s="19"/>
      <c r="D7" s="19">
        <f>+B7+11</f>
        <v>43707</v>
      </c>
      <c r="E7" s="19" t="s">
        <v>5</v>
      </c>
      <c r="F7" s="19" t="s">
        <v>53</v>
      </c>
    </row>
    <row r="8" spans="1:16" ht="29.45" hidden="1" customHeight="1" thickBot="1">
      <c r="A8" s="22" t="s">
        <v>9</v>
      </c>
      <c r="B8" s="18"/>
      <c r="C8" s="19"/>
      <c r="D8" s="19"/>
      <c r="E8" s="19" t="s">
        <v>5</v>
      </c>
      <c r="F8" s="19"/>
      <c r="O8" s="6"/>
      <c r="P8" s="7"/>
    </row>
    <row r="9" spans="1:16" ht="16.5" thickBot="1">
      <c r="A9" s="20" t="s">
        <v>44</v>
      </c>
      <c r="B9" s="18">
        <f>+D7+3</f>
        <v>43710</v>
      </c>
      <c r="C9" s="19"/>
      <c r="D9" s="19">
        <f>+B9+7+1</f>
        <v>43718</v>
      </c>
      <c r="E9" s="19" t="s">
        <v>10</v>
      </c>
      <c r="F9" s="19" t="s">
        <v>53</v>
      </c>
      <c r="O9" s="5"/>
      <c r="P9" s="8"/>
    </row>
    <row r="10" spans="1:16" ht="16.5" thickBot="1">
      <c r="A10" s="15" t="s">
        <v>42</v>
      </c>
      <c r="B10" s="50">
        <f>+D7+4</f>
        <v>43711</v>
      </c>
      <c r="C10" s="48"/>
      <c r="D10" s="19">
        <f>+B10+14</f>
        <v>43725</v>
      </c>
      <c r="E10" s="48" t="s">
        <v>45</v>
      </c>
      <c r="F10" s="48" t="s">
        <v>52</v>
      </c>
      <c r="O10" s="5"/>
      <c r="P10" s="8"/>
    </row>
    <row r="11" spans="1:16">
      <c r="A11" s="23" t="s">
        <v>15</v>
      </c>
      <c r="B11" s="66">
        <v>43721</v>
      </c>
      <c r="C11" s="69"/>
      <c r="D11" s="69">
        <f>+B11+3</f>
        <v>43724</v>
      </c>
      <c r="E11" s="69" t="s">
        <v>5</v>
      </c>
      <c r="F11" s="69" t="s">
        <v>53</v>
      </c>
    </row>
    <row r="12" spans="1:16" ht="30">
      <c r="A12" s="24" t="s">
        <v>56</v>
      </c>
      <c r="B12" s="67"/>
      <c r="C12" s="70"/>
      <c r="D12" s="70"/>
      <c r="E12" s="70"/>
      <c r="F12" s="70"/>
    </row>
    <row r="13" spans="1:16">
      <c r="A13" s="24" t="s">
        <v>16</v>
      </c>
      <c r="B13" s="67"/>
      <c r="C13" s="70"/>
      <c r="D13" s="70"/>
      <c r="E13" s="70"/>
      <c r="F13" s="70"/>
    </row>
    <row r="14" spans="1:16">
      <c r="A14" s="24" t="s">
        <v>57</v>
      </c>
      <c r="B14" s="67"/>
      <c r="C14" s="70"/>
      <c r="D14" s="70"/>
      <c r="E14" s="70"/>
      <c r="F14" s="70"/>
    </row>
    <row r="15" spans="1:16" s="9" customFormat="1" ht="30">
      <c r="A15" s="47" t="s">
        <v>47</v>
      </c>
      <c r="B15" s="67"/>
      <c r="C15" s="70"/>
      <c r="D15" s="70"/>
      <c r="E15" s="70"/>
      <c r="F15" s="70"/>
    </row>
    <row r="16" spans="1:16" ht="30">
      <c r="A16" s="24" t="s">
        <v>17</v>
      </c>
      <c r="B16" s="67"/>
      <c r="C16" s="70"/>
      <c r="D16" s="70"/>
      <c r="E16" s="70"/>
      <c r="F16" s="70"/>
    </row>
    <row r="17" spans="1:16" ht="15.75" thickBot="1">
      <c r="A17" s="52" t="s">
        <v>36</v>
      </c>
      <c r="B17" s="68"/>
      <c r="C17" s="71"/>
      <c r="D17" s="71"/>
      <c r="E17" s="71"/>
      <c r="F17" s="71"/>
    </row>
    <row r="18" spans="1:16" ht="30">
      <c r="A18" s="34" t="s">
        <v>11</v>
      </c>
      <c r="B18" s="72">
        <f>+B11</f>
        <v>43721</v>
      </c>
      <c r="C18" s="59"/>
      <c r="D18" s="75">
        <f>+B18+3</f>
        <v>43724</v>
      </c>
      <c r="E18" s="75" t="s">
        <v>5</v>
      </c>
      <c r="F18" s="75" t="s">
        <v>53</v>
      </c>
      <c r="O18" s="5"/>
      <c r="P18" s="8"/>
    </row>
    <row r="19" spans="1:16" ht="45">
      <c r="A19" s="35" t="s">
        <v>12</v>
      </c>
      <c r="B19" s="73"/>
      <c r="C19" s="60"/>
      <c r="D19" s="76"/>
      <c r="E19" s="76"/>
      <c r="F19" s="76"/>
      <c r="O19" s="5"/>
      <c r="P19" s="8"/>
    </row>
    <row r="20" spans="1:16" ht="30">
      <c r="A20" s="35" t="s">
        <v>13</v>
      </c>
      <c r="B20" s="73"/>
      <c r="C20" s="60"/>
      <c r="D20" s="76"/>
      <c r="E20" s="76"/>
      <c r="F20" s="76"/>
      <c r="O20" s="6"/>
      <c r="P20" s="8"/>
    </row>
    <row r="21" spans="1:16" ht="16.5" thickBot="1">
      <c r="A21" s="37" t="s">
        <v>14</v>
      </c>
      <c r="B21" s="74"/>
      <c r="C21" s="61"/>
      <c r="D21" s="77"/>
      <c r="E21" s="77"/>
      <c r="F21" s="77"/>
      <c r="O21" s="5"/>
      <c r="P21" s="7"/>
    </row>
    <row r="22" spans="1:16" ht="15.75" thickBot="1">
      <c r="A22" s="20" t="s">
        <v>46</v>
      </c>
      <c r="B22" s="18">
        <f>+D10+1</f>
        <v>43726</v>
      </c>
      <c r="C22" s="19"/>
      <c r="D22" s="19"/>
      <c r="E22" s="19" t="s">
        <v>45</v>
      </c>
      <c r="F22" s="19" t="s">
        <v>52</v>
      </c>
      <c r="G22" s="13"/>
    </row>
    <row r="23" spans="1:16">
      <c r="A23" s="15" t="s">
        <v>24</v>
      </c>
      <c r="B23" s="62">
        <f>+D10+1</f>
        <v>43726</v>
      </c>
      <c r="C23" s="64"/>
      <c r="D23" s="64">
        <f>+B23+1</f>
        <v>43727</v>
      </c>
      <c r="E23" s="64" t="s">
        <v>25</v>
      </c>
      <c r="F23" s="64" t="s">
        <v>52</v>
      </c>
    </row>
    <row r="24" spans="1:16" ht="15.75" thickBot="1">
      <c r="A24" s="25" t="s">
        <v>26</v>
      </c>
      <c r="B24" s="63"/>
      <c r="C24" s="65"/>
      <c r="D24" s="65"/>
      <c r="E24" s="65"/>
      <c r="F24" s="65"/>
    </row>
    <row r="25" spans="1:16">
      <c r="A25" s="23" t="s">
        <v>27</v>
      </c>
      <c r="B25" s="66">
        <f>+D11+1</f>
        <v>43725</v>
      </c>
      <c r="C25" s="69"/>
      <c r="D25" s="69">
        <f>+B25+6</f>
        <v>43731</v>
      </c>
      <c r="E25" s="69" t="s">
        <v>5</v>
      </c>
      <c r="F25" s="69" t="s">
        <v>52</v>
      </c>
    </row>
    <row r="26" spans="1:16">
      <c r="A26" s="26" t="s">
        <v>28</v>
      </c>
      <c r="B26" s="67"/>
      <c r="C26" s="70"/>
      <c r="D26" s="70"/>
      <c r="E26" s="70"/>
      <c r="F26" s="70"/>
    </row>
    <row r="27" spans="1:16" ht="15.75" thickBot="1">
      <c r="A27" s="27" t="s">
        <v>29</v>
      </c>
      <c r="B27" s="68"/>
      <c r="C27" s="71"/>
      <c r="D27" s="71"/>
      <c r="E27" s="71"/>
      <c r="F27" s="71"/>
    </row>
    <row r="28" spans="1:16" ht="30.75" thickBot="1">
      <c r="A28" s="31" t="s">
        <v>34</v>
      </c>
      <c r="B28" s="32">
        <f>+D18+1</f>
        <v>43725</v>
      </c>
      <c r="C28" s="33"/>
      <c r="D28" s="33"/>
      <c r="E28" s="33" t="s">
        <v>5</v>
      </c>
      <c r="F28" s="33" t="s">
        <v>53</v>
      </c>
    </row>
    <row r="29" spans="1:16" ht="30">
      <c r="A29" s="38" t="s">
        <v>54</v>
      </c>
      <c r="B29" s="39"/>
      <c r="C29" s="39"/>
      <c r="D29" s="39"/>
      <c r="E29" s="39"/>
      <c r="F29" s="39"/>
    </row>
    <row r="30" spans="1:16">
      <c r="A30" s="40" t="s">
        <v>48</v>
      </c>
      <c r="B30" s="41">
        <f>+D11+1</f>
        <v>43725</v>
      </c>
      <c r="C30" s="41"/>
      <c r="D30" s="41">
        <f>+B30+1</f>
        <v>43726</v>
      </c>
      <c r="E30" s="41" t="s">
        <v>5</v>
      </c>
      <c r="F30" s="42" t="s">
        <v>52</v>
      </c>
    </row>
    <row r="31" spans="1:16">
      <c r="A31" s="43" t="s">
        <v>55</v>
      </c>
      <c r="B31" s="41">
        <f>+D30+1</f>
        <v>43727</v>
      </c>
      <c r="C31" s="41"/>
      <c r="D31" s="41">
        <f>+B31+1</f>
        <v>43728</v>
      </c>
      <c r="E31" s="41" t="s">
        <v>18</v>
      </c>
      <c r="F31" s="44" t="s">
        <v>37</v>
      </c>
    </row>
    <row r="32" spans="1:16">
      <c r="A32" s="40" t="s">
        <v>19</v>
      </c>
      <c r="B32" s="41">
        <f>+D31+3</f>
        <v>43731</v>
      </c>
      <c r="C32" s="41"/>
      <c r="D32" s="41">
        <f>+B32+7</f>
        <v>43738</v>
      </c>
      <c r="E32" s="41" t="s">
        <v>49</v>
      </c>
      <c r="F32" s="44" t="s">
        <v>37</v>
      </c>
    </row>
    <row r="33" spans="1:10" ht="30.75" thickBot="1">
      <c r="A33" s="45" t="s">
        <v>35</v>
      </c>
      <c r="B33" s="46"/>
      <c r="C33" s="46"/>
      <c r="D33" s="46"/>
      <c r="E33" s="46"/>
      <c r="F33" s="46"/>
    </row>
    <row r="34" spans="1:10">
      <c r="A34" s="34" t="s">
        <v>20</v>
      </c>
      <c r="B34" s="53">
        <f>+B28+1</f>
        <v>43726</v>
      </c>
      <c r="C34" s="54"/>
      <c r="D34" s="59">
        <f>+B34+6</f>
        <v>43732</v>
      </c>
      <c r="E34" s="59" t="s">
        <v>21</v>
      </c>
      <c r="F34" s="59" t="s">
        <v>52</v>
      </c>
    </row>
    <row r="35" spans="1:10">
      <c r="A35" s="35" t="s">
        <v>22</v>
      </c>
      <c r="B35" s="55"/>
      <c r="C35" s="56"/>
      <c r="D35" s="56"/>
      <c r="E35" s="60"/>
      <c r="F35" s="60"/>
    </row>
    <row r="36" spans="1:10" ht="15.75" thickBot="1">
      <c r="A36" s="36" t="s">
        <v>23</v>
      </c>
      <c r="B36" s="57"/>
      <c r="C36" s="58"/>
      <c r="D36" s="58"/>
      <c r="E36" s="61"/>
      <c r="F36" s="61"/>
    </row>
    <row r="37" spans="1:10" ht="15.75" thickBot="1">
      <c r="A37" s="28" t="s">
        <v>30</v>
      </c>
      <c r="B37" s="29">
        <f>+D25+1</f>
        <v>43732</v>
      </c>
      <c r="C37" s="30"/>
      <c r="D37" s="30">
        <f>+B37</f>
        <v>43732</v>
      </c>
      <c r="E37" s="30" t="s">
        <v>25</v>
      </c>
      <c r="F37" s="30" t="s">
        <v>37</v>
      </c>
    </row>
    <row r="38" spans="1:10" ht="30.75" thickBot="1">
      <c r="A38" s="31" t="s">
        <v>51</v>
      </c>
      <c r="B38" s="33">
        <v>43741</v>
      </c>
      <c r="C38" s="33"/>
      <c r="D38" s="33">
        <f>+B38+1</f>
        <v>43742</v>
      </c>
      <c r="E38" s="33" t="s">
        <v>5</v>
      </c>
      <c r="F38" s="33" t="s">
        <v>37</v>
      </c>
    </row>
    <row r="39" spans="1:10" ht="44.45" customHeight="1" thickBot="1">
      <c r="A39" s="28" t="s">
        <v>50</v>
      </c>
      <c r="B39" s="29">
        <f>+D37+1</f>
        <v>43733</v>
      </c>
      <c r="C39" s="30"/>
      <c r="D39" s="30">
        <f>+B39+21</f>
        <v>43754</v>
      </c>
      <c r="E39" s="30" t="s">
        <v>21</v>
      </c>
      <c r="F39" s="30" t="s">
        <v>37</v>
      </c>
    </row>
    <row r="40" spans="1:10" ht="15.75" thickBot="1">
      <c r="A40" s="31" t="s">
        <v>31</v>
      </c>
      <c r="B40" s="32">
        <f>+D38+3</f>
        <v>43745</v>
      </c>
      <c r="C40" s="33"/>
      <c r="D40" s="33"/>
      <c r="E40" s="33" t="s">
        <v>21</v>
      </c>
      <c r="F40" s="33" t="s">
        <v>37</v>
      </c>
    </row>
    <row r="41" spans="1:10" ht="15.75" thickBot="1">
      <c r="A41" s="10" t="s">
        <v>32</v>
      </c>
      <c r="B41" s="11">
        <f>+D39+2</f>
        <v>43756</v>
      </c>
      <c r="C41" s="12"/>
      <c r="D41" s="12">
        <f>+B41+1</f>
        <v>43757</v>
      </c>
      <c r="E41" s="12" t="s">
        <v>33</v>
      </c>
      <c r="F41" s="12" t="s">
        <v>37</v>
      </c>
    </row>
    <row r="43" spans="1:10">
      <c r="J43" s="14"/>
    </row>
  </sheetData>
  <mergeCells count="30">
    <mergeCell ref="A1:F1"/>
    <mergeCell ref="B4:B5"/>
    <mergeCell ref="C4:C5"/>
    <mergeCell ref="D4:D5"/>
    <mergeCell ref="E4:E5"/>
    <mergeCell ref="F4:F5"/>
    <mergeCell ref="B18:B21"/>
    <mergeCell ref="C18:C21"/>
    <mergeCell ref="D18:D21"/>
    <mergeCell ref="E18:E21"/>
    <mergeCell ref="F18:F21"/>
    <mergeCell ref="B11:B17"/>
    <mergeCell ref="C11:C17"/>
    <mergeCell ref="D11:D17"/>
    <mergeCell ref="E11:E17"/>
    <mergeCell ref="F11:F17"/>
    <mergeCell ref="B34:C36"/>
    <mergeCell ref="D34:D36"/>
    <mergeCell ref="E34:E36"/>
    <mergeCell ref="F34:F36"/>
    <mergeCell ref="B23:B24"/>
    <mergeCell ref="C23:C24"/>
    <mergeCell ref="D23:D24"/>
    <mergeCell ref="E23:E24"/>
    <mergeCell ref="F23:F24"/>
    <mergeCell ref="B25:B27"/>
    <mergeCell ref="C25:C27"/>
    <mergeCell ref="D25:D27"/>
    <mergeCell ref="E25:E27"/>
    <mergeCell ref="F25:F27"/>
  </mergeCells>
  <pageMargins left="0.2" right="0.2" top="0.25" bottom="0.2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Image 11 12 13 14 v2</vt:lpstr>
      <vt:lpstr>'Image 11 12 13 14 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ncoultas</dc:creator>
  <cp:lastModifiedBy>Sherri A. King</cp:lastModifiedBy>
  <dcterms:created xsi:type="dcterms:W3CDTF">2017-05-05T17:20:50Z</dcterms:created>
  <dcterms:modified xsi:type="dcterms:W3CDTF">2019-09-20T18:18:18Z</dcterms:modified>
</cp:coreProperties>
</file>